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workspace\tokenySpace\logs\tutorial-e2e-20261105\evidence\"/>
    </mc:Choice>
  </mc:AlternateContent>
  <xr:revisionPtr revIDLastSave="0" documentId="13_ncr:1_{37C444ED-FCB2-4872-9535-71963A5BA0C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订单报表" sheetId="1" r:id="rId1"/>
    <sheet name="数据质量" sheetId="2" r:id="rId2"/>
  </sheets>
  <calcPr calcId="191029"/>
</workbook>
</file>

<file path=xl/calcChain.xml><?xml version="1.0" encoding="utf-8"?>
<calcChain xmlns="http://schemas.openxmlformats.org/spreadsheetml/2006/main">
  <c r="H10" i="2" l="1"/>
  <c r="G10" i="2"/>
  <c r="F10" i="2"/>
  <c r="H9" i="2"/>
  <c r="G9" i="2"/>
  <c r="F9" i="2"/>
  <c r="I9" i="2" s="1"/>
  <c r="H8" i="2"/>
  <c r="G8" i="2"/>
  <c r="F8" i="2"/>
  <c r="I8" i="2" s="1"/>
  <c r="H7" i="2"/>
  <c r="G7" i="2"/>
  <c r="F7" i="2"/>
  <c r="H6" i="2"/>
  <c r="G6" i="2"/>
  <c r="F6" i="2"/>
  <c r="H5" i="2"/>
  <c r="G5" i="2"/>
  <c r="F5" i="2"/>
  <c r="I5" i="2" s="1"/>
  <c r="G18" i="1"/>
  <c r="F18" i="1"/>
  <c r="G17" i="1"/>
  <c r="F17" i="1"/>
  <c r="B8" i="1" s="1"/>
  <c r="G16" i="1"/>
  <c r="F16" i="1"/>
  <c r="G15" i="1"/>
  <c r="F15" i="1"/>
  <c r="G14" i="1"/>
  <c r="F14" i="1"/>
  <c r="G13" i="1"/>
  <c r="F13" i="1"/>
  <c r="B7" i="1"/>
  <c r="I6" i="2" l="1"/>
  <c r="B2" i="1"/>
  <c r="B9" i="1"/>
  <c r="I7" i="2"/>
  <c r="I10" i="2"/>
</calcChain>
</file>

<file path=xl/sharedStrings.xml><?xml version="1.0" encoding="utf-8"?>
<sst xmlns="http://schemas.openxmlformats.org/spreadsheetml/2006/main" count="50" uniqueCount="26">
  <si>
    <t>订单收入报表</t>
  </si>
  <si>
    <t>总收入（元）</t>
  </si>
  <si>
    <t>分类收入汇总</t>
  </si>
  <si>
    <t>分类</t>
  </si>
  <si>
    <t>收入（元）</t>
  </si>
  <si>
    <t>文具</t>
  </si>
  <si>
    <t>图书</t>
  </si>
  <si>
    <t>配件</t>
  </si>
  <si>
    <t>源文件行号</t>
  </si>
  <si>
    <t>订单号</t>
  </si>
  <si>
    <t>数量</t>
  </si>
  <si>
    <t>单价（元）</t>
  </si>
  <si>
    <t>行收入（元）</t>
  </si>
  <si>
    <t>异常标记</t>
  </si>
  <si>
    <t>O001</t>
  </si>
  <si>
    <t>O002</t>
  </si>
  <si>
    <t>O003</t>
  </si>
  <si>
    <t>O004</t>
  </si>
  <si>
    <t>O005</t>
  </si>
  <si>
    <t>O006</t>
  </si>
  <si>
    <t>数据质量检查</t>
  </si>
  <si>
    <t>保留全部原始订单；异常仅标记，不丢弃。</t>
  </si>
  <si>
    <t>缺失检查</t>
  </si>
  <si>
    <t>重复检查</t>
  </si>
  <si>
    <t>数字检查</t>
  </si>
  <si>
    <t>综合标记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</si>
</sst>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.00"/>
  </numFmts>
  <fonts count="7">
    <font>
      <sz val="11"/>
      <color theme="1"/>
      <name val="宋体"/>
      <family val="2"/>
      <scheme val="minor"/>
    </font>
    <font>
      <b/>
      <sz val="16"/>
      <color rgb="FF1F4E78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b/>
      <sz val="14"/>
      <color rgb="FF1F4E78"/>
      <name val="Microsoft YaHei"/>
      <family val="2"/>
      <charset val="134"/>
    </font>
    <font>
      <b/>
      <sz val="12"/>
      <color rgb="FF1F4E78"/>
      <name val="Microsoft YaHei"/>
      <family val="2"/>
      <charset val="134"/>
    </font>
    <font>
      <sz val="11"/>
      <color rgb="FF1F1F1F"/>
      <name val="Microsoft YaHei"/>
      <family val="2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76" fontId="3" fillId="0" borderId="1" xfId="0" applyNumberFormat="1" applyFont="1" applyBorder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5" fillId="3" borderId="1" xfId="0" applyFont="1" applyFill="1" applyBorder="1"/>
    <xf numFmtId="176" fontId="5" fillId="3" borderId="1" xfId="0" applyNumberFormat="1" applyFont="1" applyFill="1" applyBorder="1"/>
    <xf numFmtId="0" fontId="5" fillId="4" borderId="1" xfId="0" applyFont="1" applyFill="1" applyBorder="1"/>
    <xf numFmtId="176" fontId="5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/>
  </cellXfs>
  <cellStyles count="1">
    <cellStyle name="常规" xfId="0" builtinId="0"/>
  </cellStyles>
  <dxfs count="2"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zh-CN" altLang="en-US"/>
              <a:t>分类收入（元）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订单报表!$B$6</c:f>
              <c:strCache>
                <c:ptCount val="1"/>
                <c:pt idx="0">
                  <c:v>收入（元）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订单报表!$A$7:$A$9</c:f>
              <c:strCache>
                <c:ptCount val="3"/>
                <c:pt idx="0">
                  <c:v>文具</c:v>
                </c:pt>
                <c:pt idx="1">
                  <c:v>图书</c:v>
                </c:pt>
                <c:pt idx="2">
                  <c:v>配件</c:v>
                </c:pt>
              </c:strCache>
            </c:strRef>
          </c:cat>
          <c:val>
            <c:numRef>
              <c:f>订单报表!$B$7:$B$9</c:f>
              <c:numCache>
                <c:formatCode>\¥#,##0.00</c:formatCode>
                <c:ptCount val="3"/>
                <c:pt idx="0">
                  <c:v>60</c:v>
                </c:pt>
                <c:pt idx="1">
                  <c:v>135</c:v>
                </c:pt>
                <c:pt idx="2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1-4B8D-85F3-5D9C42A0D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zh-CN" altLang="en-US"/>
                  <a:t>分类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zh-CN" altLang="en-US"/>
                  <a:t>收入（元）</a:t>
                </a:r>
              </a:p>
            </c:rich>
          </c:tx>
          <c:overlay val="1"/>
        </c:title>
        <c:numFmt formatCode="\¥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workbookViewId="0">
      <pane ySplit="12" topLeftCell="A13" activePane="bottomLeft" state="frozen"/>
      <selection pane="bottomLeft"/>
    </sheetView>
  </sheetViews>
  <sheetFormatPr defaultRowHeight="13.5"/>
  <cols>
    <col min="1" max="1" width="13" customWidth="1"/>
    <col min="2" max="3" width="14" customWidth="1"/>
    <col min="4" max="4" width="11" customWidth="1"/>
    <col min="5" max="5" width="14" customWidth="1"/>
    <col min="6" max="7" width="16" customWidth="1"/>
  </cols>
  <sheetData>
    <row r="1" spans="1:7" ht="22.5">
      <c r="A1" s="1" t="s">
        <v>0</v>
      </c>
    </row>
    <row r="2" spans="1:7" ht="21">
      <c r="A2" s="2" t="s">
        <v>1</v>
      </c>
      <c r="B2" s="3">
        <f>SUM(F13:F18)</f>
        <v>515</v>
      </c>
    </row>
    <row r="5" spans="1:7" ht="18">
      <c r="A5" s="4" t="s">
        <v>2</v>
      </c>
    </row>
    <row r="6" spans="1:7" ht="15">
      <c r="A6" s="5" t="s">
        <v>3</v>
      </c>
      <c r="B6" s="5" t="s">
        <v>4</v>
      </c>
    </row>
    <row r="7" spans="1:7" ht="16.5">
      <c r="A7" s="6" t="s">
        <v>5</v>
      </c>
      <c r="B7" s="7">
        <f>SUMIF($C$13:$C$18,A7,$F$13:$F$18)</f>
        <v>60</v>
      </c>
    </row>
    <row r="8" spans="1:7" ht="16.5">
      <c r="A8" s="8" t="s">
        <v>6</v>
      </c>
      <c r="B8" s="9">
        <f>SUMIF($C$13:$C$18,A8,$F$13:$F$18)</f>
        <v>135</v>
      </c>
    </row>
    <row r="9" spans="1:7" ht="16.5">
      <c r="A9" s="6" t="s">
        <v>7</v>
      </c>
      <c r="B9" s="7">
        <f>SUMIF($C$13:$C$18,A9,$F$13:$F$18)</f>
        <v>320</v>
      </c>
    </row>
    <row r="12" spans="1:7" ht="15">
      <c r="A12" s="10" t="s">
        <v>8</v>
      </c>
      <c r="B12" s="10" t="s">
        <v>9</v>
      </c>
      <c r="C12" s="10" t="s">
        <v>3</v>
      </c>
      <c r="D12" s="10" t="s">
        <v>10</v>
      </c>
      <c r="E12" s="10" t="s">
        <v>11</v>
      </c>
      <c r="F12" s="10" t="s">
        <v>12</v>
      </c>
      <c r="G12" s="10" t="s">
        <v>13</v>
      </c>
    </row>
    <row r="13" spans="1:7" ht="16.5">
      <c r="A13" s="8">
        <v>2</v>
      </c>
      <c r="B13" s="8" t="s">
        <v>14</v>
      </c>
      <c r="C13" s="8" t="s">
        <v>5</v>
      </c>
      <c r="D13" s="8">
        <v>3</v>
      </c>
      <c r="E13" s="8">
        <v>12</v>
      </c>
      <c r="F13" s="11">
        <f t="shared" ref="F13:F18" si="0">IFERROR(D13*E13,"")</f>
        <v>36</v>
      </c>
      <c r="G13" s="12" t="str">
        <f t="shared" ref="G13:G18" si="1">IF(OR(B13="",C13="",D13="",E13=""),"缺失",IF(OR(NOT(ISNUMBER(D13)),NOT(ISNUMBER(E13))),"非数字",IF(COUNTIF($B$13:$B$18,B13)&gt;1,"重复订单号","无")))</f>
        <v>无</v>
      </c>
    </row>
    <row r="14" spans="1:7" ht="16.5">
      <c r="A14" s="6">
        <v>3</v>
      </c>
      <c r="B14" s="6" t="s">
        <v>15</v>
      </c>
      <c r="C14" s="6" t="s">
        <v>6</v>
      </c>
      <c r="D14" s="6">
        <v>2</v>
      </c>
      <c r="E14" s="6">
        <v>45</v>
      </c>
      <c r="F14" s="11">
        <f t="shared" si="0"/>
        <v>90</v>
      </c>
      <c r="G14" s="12" t="str">
        <f t="shared" si="1"/>
        <v>无</v>
      </c>
    </row>
    <row r="15" spans="1:7" ht="16.5">
      <c r="A15" s="8">
        <v>4</v>
      </c>
      <c r="B15" s="8" t="s">
        <v>16</v>
      </c>
      <c r="C15" s="8" t="s">
        <v>7</v>
      </c>
      <c r="D15" s="8">
        <v>1</v>
      </c>
      <c r="E15" s="8">
        <v>80</v>
      </c>
      <c r="F15" s="11">
        <f t="shared" si="0"/>
        <v>80</v>
      </c>
      <c r="G15" s="12" t="str">
        <f t="shared" si="1"/>
        <v>无</v>
      </c>
    </row>
    <row r="16" spans="1:7" ht="16.5">
      <c r="A16" s="6">
        <v>5</v>
      </c>
      <c r="B16" s="6" t="s">
        <v>17</v>
      </c>
      <c r="C16" s="6" t="s">
        <v>5</v>
      </c>
      <c r="D16" s="6">
        <v>2</v>
      </c>
      <c r="E16" s="6">
        <v>12</v>
      </c>
      <c r="F16" s="11">
        <f t="shared" si="0"/>
        <v>24</v>
      </c>
      <c r="G16" s="12" t="str">
        <f t="shared" si="1"/>
        <v>无</v>
      </c>
    </row>
    <row r="17" spans="1:7" ht="16.5">
      <c r="A17" s="8">
        <v>6</v>
      </c>
      <c r="B17" s="8" t="s">
        <v>18</v>
      </c>
      <c r="C17" s="8" t="s">
        <v>6</v>
      </c>
      <c r="D17" s="8">
        <v>1</v>
      </c>
      <c r="E17" s="8">
        <v>45</v>
      </c>
      <c r="F17" s="11">
        <f t="shared" si="0"/>
        <v>45</v>
      </c>
      <c r="G17" s="12" t="str">
        <f t="shared" si="1"/>
        <v>无</v>
      </c>
    </row>
    <row r="18" spans="1:7" ht="16.5">
      <c r="A18" s="6">
        <v>7</v>
      </c>
      <c r="B18" s="6" t="s">
        <v>19</v>
      </c>
      <c r="C18" s="6" t="s">
        <v>7</v>
      </c>
      <c r="D18" s="6">
        <v>3</v>
      </c>
      <c r="E18" s="6">
        <v>80</v>
      </c>
      <c r="F18" s="11">
        <f t="shared" si="0"/>
        <v>240</v>
      </c>
      <c r="G18" s="12" t="str">
        <f t="shared" si="1"/>
        <v>无</v>
      </c>
    </row>
  </sheetData>
  <phoneticPr fontId="6" type="noConversion"/>
  <conditionalFormatting sqref="G13:G18">
    <cfRule type="expression" dxfId="1" priority="1">
      <formula>G13&lt;&gt;"无"</formula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showGridLines="0" workbookViewId="0">
      <pane ySplit="4" topLeftCell="A5" activePane="bottomLeft" state="frozen"/>
      <selection pane="bottomLeft"/>
    </sheetView>
  </sheetViews>
  <sheetFormatPr defaultRowHeight="13.5"/>
  <cols>
    <col min="1" max="8" width="15" customWidth="1"/>
    <col min="9" max="9" width="16" customWidth="1"/>
  </cols>
  <sheetData>
    <row r="1" spans="1:9" ht="21">
      <c r="A1" s="13" t="s">
        <v>20</v>
      </c>
    </row>
    <row r="2" spans="1:9">
      <c r="A2" t="s">
        <v>21</v>
      </c>
    </row>
    <row r="4" spans="1:9" ht="15">
      <c r="A4" s="5" t="s">
        <v>8</v>
      </c>
      <c r="B4" s="5" t="s">
        <v>9</v>
      </c>
      <c r="C4" s="5" t="s">
        <v>3</v>
      </c>
      <c r="D4" s="5" t="s">
        <v>10</v>
      </c>
      <c r="E4" s="5" t="s">
        <v>11</v>
      </c>
      <c r="F4" s="5" t="s">
        <v>22</v>
      </c>
      <c r="G4" s="5" t="s">
        <v>23</v>
      </c>
      <c r="H4" s="5" t="s">
        <v>24</v>
      </c>
      <c r="I4" s="5" t="s">
        <v>25</v>
      </c>
    </row>
    <row r="5" spans="1:9" ht="16.5">
      <c r="A5" s="14">
        <v>2</v>
      </c>
      <c r="B5" s="14" t="s">
        <v>14</v>
      </c>
      <c r="C5" s="14" t="s">
        <v>5</v>
      </c>
      <c r="D5" s="14">
        <v>3</v>
      </c>
      <c r="E5" s="14">
        <v>12</v>
      </c>
      <c r="F5" s="12" t="str">
        <f t="shared" ref="F5:F10" si="0">IF(OR(B5="",C5="",D5="",E5=""),"缺失","通过")</f>
        <v>通过</v>
      </c>
      <c r="G5" s="12" t="str">
        <f t="shared" ref="G5:G10" si="1">IF(COUNTIF($B$5:$B$10,B5)&gt;1,"重复订单号","通过")</f>
        <v>通过</v>
      </c>
      <c r="H5" s="12" t="str">
        <f t="shared" ref="H5:H10" si="2">IF(AND(ISNUMBER(D5),ISNUMBER(E5)),"通过","非数字")</f>
        <v>通过</v>
      </c>
      <c r="I5" s="12" t="str">
        <f t="shared" ref="I5:I10" si="3">IF(COUNTIF(F5:H5,"通过")=3,"无",IF(F5&lt;&gt;"通过",F5,IF(G5&lt;&gt;"通过",G5,H5)))</f>
        <v>无</v>
      </c>
    </row>
    <row r="6" spans="1:9" ht="16.5">
      <c r="A6" s="14">
        <v>3</v>
      </c>
      <c r="B6" s="14" t="s">
        <v>15</v>
      </c>
      <c r="C6" s="14" t="s">
        <v>6</v>
      </c>
      <c r="D6" s="14">
        <v>2</v>
      </c>
      <c r="E6" s="14">
        <v>45</v>
      </c>
      <c r="F6" s="12" t="str">
        <f t="shared" si="0"/>
        <v>通过</v>
      </c>
      <c r="G6" s="12" t="str">
        <f t="shared" si="1"/>
        <v>通过</v>
      </c>
      <c r="H6" s="12" t="str">
        <f t="shared" si="2"/>
        <v>通过</v>
      </c>
      <c r="I6" s="12" t="str">
        <f t="shared" si="3"/>
        <v>无</v>
      </c>
    </row>
    <row r="7" spans="1:9" ht="16.5">
      <c r="A7" s="14">
        <v>4</v>
      </c>
      <c r="B7" s="14" t="s">
        <v>16</v>
      </c>
      <c r="C7" s="14" t="s">
        <v>7</v>
      </c>
      <c r="D7" s="14">
        <v>1</v>
      </c>
      <c r="E7" s="14">
        <v>80</v>
      </c>
      <c r="F7" s="12" t="str">
        <f t="shared" si="0"/>
        <v>通过</v>
      </c>
      <c r="G7" s="12" t="str">
        <f t="shared" si="1"/>
        <v>通过</v>
      </c>
      <c r="H7" s="12" t="str">
        <f t="shared" si="2"/>
        <v>通过</v>
      </c>
      <c r="I7" s="12" t="str">
        <f t="shared" si="3"/>
        <v>无</v>
      </c>
    </row>
    <row r="8" spans="1:9" ht="16.5">
      <c r="A8" s="14">
        <v>5</v>
      </c>
      <c r="B8" s="14" t="s">
        <v>17</v>
      </c>
      <c r="C8" s="14" t="s">
        <v>5</v>
      </c>
      <c r="D8" s="14">
        <v>2</v>
      </c>
      <c r="E8" s="14">
        <v>12</v>
      </c>
      <c r="F8" s="12" t="str">
        <f t="shared" si="0"/>
        <v>通过</v>
      </c>
      <c r="G8" s="12" t="str">
        <f t="shared" si="1"/>
        <v>通过</v>
      </c>
      <c r="H8" s="12" t="str">
        <f t="shared" si="2"/>
        <v>通过</v>
      </c>
      <c r="I8" s="12" t="str">
        <f t="shared" si="3"/>
        <v>无</v>
      </c>
    </row>
    <row r="9" spans="1:9" ht="16.5">
      <c r="A9" s="14">
        <v>6</v>
      </c>
      <c r="B9" s="14" t="s">
        <v>18</v>
      </c>
      <c r="C9" s="14" t="s">
        <v>6</v>
      </c>
      <c r="D9" s="14">
        <v>1</v>
      </c>
      <c r="E9" s="14">
        <v>45</v>
      </c>
      <c r="F9" s="12" t="str">
        <f t="shared" si="0"/>
        <v>通过</v>
      </c>
      <c r="G9" s="12" t="str">
        <f t="shared" si="1"/>
        <v>通过</v>
      </c>
      <c r="H9" s="12" t="str">
        <f t="shared" si="2"/>
        <v>通过</v>
      </c>
      <c r="I9" s="12" t="str">
        <f t="shared" si="3"/>
        <v>无</v>
      </c>
    </row>
    <row r="10" spans="1:9" ht="16.5">
      <c r="A10" s="14">
        <v>7</v>
      </c>
      <c r="B10" s="14" t="s">
        <v>19</v>
      </c>
      <c r="C10" s="14" t="s">
        <v>7</v>
      </c>
      <c r="D10" s="14">
        <v>3</v>
      </c>
      <c r="E10" s="14">
        <v>80</v>
      </c>
      <c r="F10" s="12" t="str">
        <f t="shared" si="0"/>
        <v>通过</v>
      </c>
      <c r="G10" s="12" t="str">
        <f t="shared" si="1"/>
        <v>通过</v>
      </c>
      <c r="H10" s="12" t="str">
        <f t="shared" si="2"/>
        <v>通过</v>
      </c>
      <c r="I10" s="12" t="str">
        <f t="shared" si="3"/>
        <v>无</v>
      </c>
    </row>
  </sheetData>
  <phoneticPr fontId="6" type="noConversion"/>
  <conditionalFormatting sqref="I5:I10">
    <cfRule type="expression" dxfId="0" priority="1">
      <formula>I5&lt;&gt;"无"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订单报表</vt:lpstr>
      <vt:lpstr>数据质量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/>
  <dcterms:created xsi:type="dcterms:W3CDTF">2026-11-05T11:20:05Z</dcterms:created>
  <dcterms:modified xsi:type="dcterms:W3CDTF">2026-11-05T11:22:14Z</dcterms:modified>
</cp:coreProperties>
</file>